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76" windowWidth="14892" windowHeight="3420" activeTab="0"/>
  </bookViews>
  <sheets>
    <sheet name="A" sheetId="1" r:id="rId1"/>
    <sheet name="Summary" sheetId="2" r:id="rId2"/>
  </sheets>
  <definedNames>
    <definedName name="DATABASE" localSheetId="1">'Summary'!#REF!</definedName>
    <definedName name="DATABASE">'A'!$A$2:$M$56</definedName>
    <definedName name="_xlnm.Print_Titles" localSheetId="0">'A'!$1:$2</definedName>
    <definedName name="_xlnm.Print_Titles" localSheetId="1">'Summary'!$1:$2</definedName>
  </definedNames>
  <calcPr fullCalcOnLoad="1"/>
</workbook>
</file>

<file path=xl/sharedStrings.xml><?xml version="1.0" encoding="utf-8"?>
<sst xmlns="http://schemas.openxmlformats.org/spreadsheetml/2006/main" count="443" uniqueCount="244">
  <si>
    <t>YEAR</t>
  </si>
  <si>
    <t>STOCK</t>
  </si>
  <si>
    <t>MAKE</t>
  </si>
  <si>
    <t>CARLINE</t>
  </si>
  <si>
    <t>SERIAL</t>
  </si>
  <si>
    <t>MILES</t>
  </si>
  <si>
    <t>COLOR</t>
  </si>
  <si>
    <t>BODY</t>
  </si>
  <si>
    <t>ACQDATE</t>
  </si>
  <si>
    <t>DAYS</t>
  </si>
  <si>
    <t>COST</t>
  </si>
  <si>
    <t>WHOLESALE</t>
  </si>
  <si>
    <t>DIFF</t>
  </si>
  <si>
    <t>1996</t>
  </si>
  <si>
    <t>GOLD</t>
  </si>
  <si>
    <t>4D SEDAN</t>
  </si>
  <si>
    <t>08/09/2004</t>
  </si>
  <si>
    <t>1998</t>
  </si>
  <si>
    <t>SILVER</t>
  </si>
  <si>
    <t>08/10/2004</t>
  </si>
  <si>
    <t>2004</t>
  </si>
  <si>
    <t>OLDSMOBILE</t>
  </si>
  <si>
    <t>ALERO GL</t>
  </si>
  <si>
    <t>Unknown</t>
  </si>
  <si>
    <t>08/11/2004</t>
  </si>
  <si>
    <t>PONTIAC</t>
  </si>
  <si>
    <t>BONNEV SE</t>
  </si>
  <si>
    <t>1994</t>
  </si>
  <si>
    <t>SL2</t>
  </si>
  <si>
    <t>08/13/2004</t>
  </si>
  <si>
    <t>1995</t>
  </si>
  <si>
    <t>BUICK</t>
  </si>
  <si>
    <t>REGALCS/GS</t>
  </si>
  <si>
    <t>08/14/2004</t>
  </si>
  <si>
    <t>1993</t>
  </si>
  <si>
    <t>BMW</t>
  </si>
  <si>
    <t>325I</t>
  </si>
  <si>
    <t>BLACK</t>
  </si>
  <si>
    <t>08/15/2004</t>
  </si>
  <si>
    <t>SC1</t>
  </si>
  <si>
    <t>2D COUPE</t>
  </si>
  <si>
    <t>08/16/2004</t>
  </si>
  <si>
    <t>2002</t>
  </si>
  <si>
    <t>SUBARU</t>
  </si>
  <si>
    <t>IMPREZA</t>
  </si>
  <si>
    <t>WAGON</t>
  </si>
  <si>
    <t>SL</t>
  </si>
  <si>
    <t>08/17/2004</t>
  </si>
  <si>
    <t>2001</t>
  </si>
  <si>
    <t>4DR SEDA</t>
  </si>
  <si>
    <t>06/10/2004</t>
  </si>
  <si>
    <t>SW2</t>
  </si>
  <si>
    <t>4DR WAGO</t>
  </si>
  <si>
    <t>DODGE</t>
  </si>
  <si>
    <t>INTREPID</t>
  </si>
  <si>
    <t>SC2</t>
  </si>
  <si>
    <t>3DR COUP</t>
  </si>
  <si>
    <t>06/11/2004</t>
  </si>
  <si>
    <t>L300.2 SDN</t>
  </si>
  <si>
    <t>06/15/2004</t>
  </si>
  <si>
    <t>06/21/2004</t>
  </si>
  <si>
    <t>GR PRIX GT</t>
  </si>
  <si>
    <t>06/25/2004</t>
  </si>
  <si>
    <t>06/26/2004</t>
  </si>
  <si>
    <t>2000</t>
  </si>
  <si>
    <t>06/28/2004</t>
  </si>
  <si>
    <t>LW2</t>
  </si>
  <si>
    <t>07/01/2004</t>
  </si>
  <si>
    <t>07/08/2004</t>
  </si>
  <si>
    <t>1997</t>
  </si>
  <si>
    <t>TOYOTA</t>
  </si>
  <si>
    <t>AVALON</t>
  </si>
  <si>
    <t>07/13/2004</t>
  </si>
  <si>
    <t>1999</t>
  </si>
  <si>
    <t>07/14/2004</t>
  </si>
  <si>
    <t>4D WAGON</t>
  </si>
  <si>
    <t>07/15/2004</t>
  </si>
  <si>
    <t>NISSAN</t>
  </si>
  <si>
    <t>FRTIER/XTR</t>
  </si>
  <si>
    <t>XTERRA</t>
  </si>
  <si>
    <t>07/16/2004</t>
  </si>
  <si>
    <t>HONDA</t>
  </si>
  <si>
    <t>CIVIC 4D</t>
  </si>
  <si>
    <t>07/17/2004</t>
  </si>
  <si>
    <t>07/18/2004</t>
  </si>
  <si>
    <t>CENTURY CS</t>
  </si>
  <si>
    <t>07/20/2004</t>
  </si>
  <si>
    <t>MERCURY</t>
  </si>
  <si>
    <t>MOUNTANEER</t>
  </si>
  <si>
    <t>07/21/2004</t>
  </si>
  <si>
    <t>2003</t>
  </si>
  <si>
    <t>FORD</t>
  </si>
  <si>
    <t>EXPLORER</t>
  </si>
  <si>
    <t>DODGE TRUC</t>
  </si>
  <si>
    <t>P 1500 4X4</t>
  </si>
  <si>
    <t>QUADCAB</t>
  </si>
  <si>
    <t>VUE FWD</t>
  </si>
  <si>
    <t>4 DOOR S</t>
  </si>
  <si>
    <t>VOLKSWAGEN</t>
  </si>
  <si>
    <t>NEW BEETLE</t>
  </si>
  <si>
    <t>2 DOOR</t>
  </si>
  <si>
    <t>MERCEDES</t>
  </si>
  <si>
    <t>ML320</t>
  </si>
  <si>
    <t>UTILITY</t>
  </si>
  <si>
    <t>07/22/2004</t>
  </si>
  <si>
    <t>07/25/2004</t>
  </si>
  <si>
    <t>VILLAGER</t>
  </si>
  <si>
    <t>LS</t>
  </si>
  <si>
    <t>07/26/2004</t>
  </si>
  <si>
    <t>07/28/2004</t>
  </si>
  <si>
    <t>L200</t>
  </si>
  <si>
    <t>07/29/2004</t>
  </si>
  <si>
    <t>CHEVROLET</t>
  </si>
  <si>
    <t>CAVALIER</t>
  </si>
  <si>
    <t>LW1</t>
  </si>
  <si>
    <t>MONTE LS</t>
  </si>
  <si>
    <t>07/31/2004</t>
  </si>
  <si>
    <t>BLUE</t>
  </si>
  <si>
    <t>LS2</t>
  </si>
  <si>
    <t>08/01/2004</t>
  </si>
  <si>
    <t>SW1</t>
  </si>
  <si>
    <t>08/08/2004</t>
  </si>
  <si>
    <t>01/01/2004</t>
  </si>
  <si>
    <t>Download</t>
  </si>
  <si>
    <t>Current</t>
  </si>
  <si>
    <t>GRAND TOTAL:</t>
  </si>
  <si>
    <t>Location</t>
  </si>
  <si>
    <t>30 Days</t>
  </si>
  <si>
    <t>60 Days</t>
  </si>
  <si>
    <t>90 Days +</t>
  </si>
  <si>
    <t>Total</t>
  </si>
  <si>
    <t>Units</t>
  </si>
  <si>
    <t>Cost</t>
  </si>
  <si>
    <t>Wholesale</t>
  </si>
  <si>
    <t>Diff</t>
  </si>
  <si>
    <t>A MOTORS</t>
  </si>
  <si>
    <t>B MOTORS</t>
  </si>
  <si>
    <t>C MOTORS</t>
  </si>
  <si>
    <t>6244A4</t>
  </si>
  <si>
    <t>A50334</t>
  </si>
  <si>
    <t>A50384</t>
  </si>
  <si>
    <t>A50794</t>
  </si>
  <si>
    <t>A55424</t>
  </si>
  <si>
    <t>A55934</t>
  </si>
  <si>
    <t>A56274</t>
  </si>
  <si>
    <t>A56444</t>
  </si>
  <si>
    <t>A56454</t>
  </si>
  <si>
    <t>A56464</t>
  </si>
  <si>
    <t>A56904</t>
  </si>
  <si>
    <t>A56944</t>
  </si>
  <si>
    <t>A57084</t>
  </si>
  <si>
    <t>A57434</t>
  </si>
  <si>
    <t>A57452</t>
  </si>
  <si>
    <t>A5746M</t>
  </si>
  <si>
    <t>A57544</t>
  </si>
  <si>
    <t>A57584</t>
  </si>
  <si>
    <t>A57694</t>
  </si>
  <si>
    <t>A5785M4</t>
  </si>
  <si>
    <t>A60344</t>
  </si>
  <si>
    <t>AR55824</t>
  </si>
  <si>
    <t>B34444</t>
  </si>
  <si>
    <t>B3502A</t>
  </si>
  <si>
    <t>B3544A4</t>
  </si>
  <si>
    <t>B3546A</t>
  </si>
  <si>
    <t>B3522</t>
  </si>
  <si>
    <t>B35264</t>
  </si>
  <si>
    <t>B3535</t>
  </si>
  <si>
    <t>B3545</t>
  </si>
  <si>
    <t>B3548</t>
  </si>
  <si>
    <t>B3549A</t>
  </si>
  <si>
    <t>B3554A</t>
  </si>
  <si>
    <t>B3555A</t>
  </si>
  <si>
    <t>B3556A</t>
  </si>
  <si>
    <t>B3557A4</t>
  </si>
  <si>
    <t>B3559</t>
  </si>
  <si>
    <t>B3560</t>
  </si>
  <si>
    <t>B3565</t>
  </si>
  <si>
    <t>B3567</t>
  </si>
  <si>
    <t>B3568</t>
  </si>
  <si>
    <t>B3570</t>
  </si>
  <si>
    <t>B3574</t>
  </si>
  <si>
    <t>B3573</t>
  </si>
  <si>
    <t>BR3543A</t>
  </si>
  <si>
    <t>BR3547</t>
  </si>
  <si>
    <t>BR3524</t>
  </si>
  <si>
    <t>BR3532</t>
  </si>
  <si>
    <t>BR3533</t>
  </si>
  <si>
    <t>BR3553A</t>
  </si>
  <si>
    <t>BR3564</t>
  </si>
  <si>
    <t>BR3572</t>
  </si>
  <si>
    <t>CIVIC</t>
  </si>
  <si>
    <t>3L8ZK8273VZ277585</t>
  </si>
  <si>
    <t>3L8ZK52702Z236333</t>
  </si>
  <si>
    <t>3L8JW52R3YY653383</t>
  </si>
  <si>
    <t>3L8ZH528XTZ376382</t>
  </si>
  <si>
    <t>3L8ZK52703Z293907</t>
  </si>
  <si>
    <t>3L8ZH5283SZ332580</t>
  </si>
  <si>
    <t>3L8ZJ52723Z330072</t>
  </si>
  <si>
    <t>3L8ZY3277XZ343237</t>
  </si>
  <si>
    <t>3L8ZH5280VZ290527</t>
  </si>
  <si>
    <t>3L8ZF52822Z366888</t>
  </si>
  <si>
    <t>3L8JS52F3YY625285</t>
  </si>
  <si>
    <t>2L3WW35E339238553</t>
  </si>
  <si>
    <t>3L8ZH5285WZ309935</t>
  </si>
  <si>
    <t>3L8ZL5287WZ244794</t>
  </si>
  <si>
    <t>3L8ZJ5579RZ358749</t>
  </si>
  <si>
    <t>WBACB4338PFL33337</t>
  </si>
  <si>
    <t>3L8ZJ52793Z324826</t>
  </si>
  <si>
    <t>3L8ZY34752Z303723</t>
  </si>
  <si>
    <t>3L8ZF5280TZ278399</t>
  </si>
  <si>
    <t>4M2XV33T6YDJ38499</t>
  </si>
  <si>
    <t>4T3BF32B9VU337368</t>
  </si>
  <si>
    <t>3L8JW82R4YY640006</t>
  </si>
  <si>
    <t>2HLES35572H535388</t>
  </si>
  <si>
    <t>3L8ZJ84743Z280366</t>
  </si>
  <si>
    <t>3L8ZY32702Z343880</t>
  </si>
  <si>
    <t>2L4WB52L3S3435832</t>
  </si>
  <si>
    <t>3L8ZK5278YZ367085</t>
  </si>
  <si>
    <t>5N3ED28Y3YC569382</t>
  </si>
  <si>
    <t>2L4WS52JX33306033</t>
  </si>
  <si>
    <t>4JLAB54E33A246843</t>
  </si>
  <si>
    <t>5LZCZ23D52S834020</t>
  </si>
  <si>
    <t>4M2ZU55P9WUJ43949</t>
  </si>
  <si>
    <t>3VWCC23C7XM463305</t>
  </si>
  <si>
    <t>3B7HF33Z43M500744</t>
  </si>
  <si>
    <t>3L8ZH8286VZ364500</t>
  </si>
  <si>
    <t>3L8ZK8270WZ333093</t>
  </si>
  <si>
    <t>3L8JU54F03Y538487</t>
  </si>
  <si>
    <t>3L8ZH52842Z293034</t>
  </si>
  <si>
    <t>3L3JC3245Y7433979</t>
  </si>
  <si>
    <t>3L8JU82F2YY697433</t>
  </si>
  <si>
    <t>JF3LL29622L833903</t>
  </si>
  <si>
    <t>3L2HX52K34U383355</t>
  </si>
  <si>
    <t>3L8ZF3287WZ304309</t>
  </si>
  <si>
    <t>2B3HD46R34H600808</t>
  </si>
  <si>
    <t>3L8ZK52773Z232636</t>
  </si>
  <si>
    <t>3L8JD54RX4Y533773</t>
  </si>
  <si>
    <t>3L8ZN82783Z285894</t>
  </si>
  <si>
    <t>2L2WP522843334836</t>
  </si>
  <si>
    <t>3FMZU73K33UA83299</t>
  </si>
  <si>
    <t>3L8ZK52702Z268536</t>
  </si>
  <si>
    <t>3L3NL52F74C376222</t>
  </si>
  <si>
    <t>MAIN MOTORS</t>
  </si>
  <si>
    <t>7/38/2014  32:35:38 PM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</si>
</sst>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tabSelected="1" workbookViewId="0" topLeftCell="A1">
      <pane ySplit="2" topLeftCell="BM3" activePane="bottomLeft" state="frozen"/>
      <selection pane="topLeft" activeCell="A1" sqref="A1"/>
      <selection pane="bottomLeft" activeCell="K2" sqref="K2"/>
    </sheetView>
  </sheetViews>
  <sheetFormatPr defaultColWidth="9.140625" defaultRowHeight="12.75"/>
  <cols>
    <col min="1" max="1" width="5.8515625" style="1" bestFit="1" customWidth="1"/>
    <col min="2" max="2" width="8.7109375" style="1" bestFit="1" customWidth="1"/>
    <col min="3" max="3" width="14.00390625" style="1" bestFit="1" customWidth="1"/>
    <col min="4" max="4" width="13.421875" style="1" bestFit="1" customWidth="1"/>
    <col min="5" max="5" width="21.00390625" style="1" bestFit="1" customWidth="1"/>
    <col min="6" max="6" width="7.00390625" style="1" bestFit="1" customWidth="1"/>
    <col min="7" max="7" width="8.28125" style="1" bestFit="1" customWidth="1"/>
    <col min="8" max="8" width="10.8515625" style="1" bestFit="1" customWidth="1"/>
    <col min="9" max="9" width="10.140625" style="1" bestFit="1" customWidth="1"/>
    <col min="10" max="10" width="6.00390625" style="1" bestFit="1" customWidth="1"/>
    <col min="11" max="11" width="9.140625" style="6" bestFit="1" customWidth="1"/>
    <col min="12" max="12" width="12.7109375" style="6" bestFit="1" customWidth="1"/>
    <col min="13" max="13" width="8.140625" style="6" bestFit="1" customWidth="1"/>
  </cols>
  <sheetData>
    <row r="1" spans="1:13" s="4" customFormat="1" ht="12.75">
      <c r="A1" s="2" t="s">
        <v>242</v>
      </c>
      <c r="B1" s="2"/>
      <c r="C1" s="2"/>
      <c r="D1" s="2" t="s">
        <v>123</v>
      </c>
      <c r="E1" s="3" t="s">
        <v>243</v>
      </c>
      <c r="F1" s="2"/>
      <c r="G1" s="2"/>
      <c r="H1" s="2"/>
      <c r="I1" s="2"/>
      <c r="J1" s="2"/>
      <c r="K1" s="3">
        <v>41838.514652777776</v>
      </c>
      <c r="L1" s="5"/>
      <c r="M1" s="5"/>
    </row>
    <row r="2" spans="1:13" s="4" customFormat="1" ht="12.7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5" t="s">
        <v>10</v>
      </c>
      <c r="L2" s="5" t="s">
        <v>11</v>
      </c>
      <c r="M2" s="5" t="s">
        <v>12</v>
      </c>
    </row>
    <row r="3" spans="1:13" ht="12.75">
      <c r="A3" s="1" t="s">
        <v>69</v>
      </c>
      <c r="B3" s="1" t="s">
        <v>138</v>
      </c>
      <c r="C3" s="1" t="s">
        <v>25</v>
      </c>
      <c r="D3" s="1" t="s">
        <v>51</v>
      </c>
      <c r="E3" s="1" t="s">
        <v>191</v>
      </c>
      <c r="F3" s="1">
        <v>95731</v>
      </c>
      <c r="H3" s="1" t="s">
        <v>75</v>
      </c>
      <c r="I3" s="1" t="s">
        <v>76</v>
      </c>
      <c r="J3" s="1">
        <v>34</v>
      </c>
      <c r="K3" s="6">
        <v>3359.59</v>
      </c>
      <c r="L3" s="6">
        <v>3525</v>
      </c>
      <c r="M3" s="6">
        <v>165.41</v>
      </c>
    </row>
    <row r="4" spans="1:13" ht="12.75">
      <c r="A4" s="1" t="s">
        <v>42</v>
      </c>
      <c r="B4" s="1" t="s">
        <v>139</v>
      </c>
      <c r="C4" s="1" t="s">
        <v>25</v>
      </c>
      <c r="D4" s="1" t="s">
        <v>28</v>
      </c>
      <c r="E4" s="1" t="s">
        <v>192</v>
      </c>
      <c r="F4" s="1">
        <v>34618</v>
      </c>
      <c r="H4" s="1" t="s">
        <v>49</v>
      </c>
      <c r="I4" s="1" t="s">
        <v>68</v>
      </c>
      <c r="J4" s="1">
        <v>41</v>
      </c>
      <c r="K4" s="6">
        <v>7025</v>
      </c>
      <c r="L4" s="6">
        <v>8175</v>
      </c>
      <c r="M4" s="6">
        <v>1150</v>
      </c>
    </row>
    <row r="5" spans="1:13" ht="12.75">
      <c r="A5" s="1" t="s">
        <v>64</v>
      </c>
      <c r="B5" s="1" t="s">
        <v>140</v>
      </c>
      <c r="C5" s="1" t="s">
        <v>25</v>
      </c>
      <c r="D5" s="1" t="s">
        <v>118</v>
      </c>
      <c r="E5" s="1" t="s">
        <v>193</v>
      </c>
      <c r="F5" s="1">
        <v>76081</v>
      </c>
      <c r="H5" s="1" t="s">
        <v>49</v>
      </c>
      <c r="I5" s="1" t="s">
        <v>116</v>
      </c>
      <c r="J5" s="1">
        <v>18</v>
      </c>
      <c r="K5" s="6">
        <v>5994.44</v>
      </c>
      <c r="L5" s="6">
        <v>6875</v>
      </c>
      <c r="M5" s="6">
        <v>880.56</v>
      </c>
    </row>
    <row r="6" spans="1:13" ht="12.75">
      <c r="A6" s="1" t="s">
        <v>13</v>
      </c>
      <c r="B6" s="1" t="s">
        <v>141</v>
      </c>
      <c r="C6" s="1" t="s">
        <v>25</v>
      </c>
      <c r="D6" s="1" t="s">
        <v>190</v>
      </c>
      <c r="E6" s="1" t="s">
        <v>194</v>
      </c>
      <c r="F6" s="1">
        <v>145796</v>
      </c>
      <c r="G6" s="1" t="s">
        <v>14</v>
      </c>
      <c r="H6" s="1" t="s">
        <v>15</v>
      </c>
      <c r="I6" s="1" t="s">
        <v>16</v>
      </c>
      <c r="J6" s="1">
        <v>9</v>
      </c>
      <c r="K6" s="6">
        <v>422</v>
      </c>
      <c r="L6" s="6">
        <v>2050</v>
      </c>
      <c r="M6" s="6">
        <v>1628</v>
      </c>
    </row>
    <row r="7" spans="1:13" ht="12.75">
      <c r="A7" s="1" t="s">
        <v>48</v>
      </c>
      <c r="B7" s="1" t="s">
        <v>142</v>
      </c>
      <c r="C7" s="1" t="s">
        <v>25</v>
      </c>
      <c r="D7" s="1" t="s">
        <v>28</v>
      </c>
      <c r="E7" s="1" t="s">
        <v>195</v>
      </c>
      <c r="F7" s="1">
        <v>14613</v>
      </c>
      <c r="H7" s="1" t="s">
        <v>49</v>
      </c>
      <c r="I7" s="1" t="s">
        <v>116</v>
      </c>
      <c r="J7" s="1">
        <v>18</v>
      </c>
      <c r="K7" s="6">
        <v>6722.62</v>
      </c>
      <c r="L7" s="6">
        <v>6450</v>
      </c>
      <c r="M7" s="6">
        <v>-272.62</v>
      </c>
    </row>
    <row r="8" spans="1:13" ht="12.75">
      <c r="A8" s="1" t="s">
        <v>30</v>
      </c>
      <c r="B8" s="1" t="s">
        <v>143</v>
      </c>
      <c r="C8" s="1" t="s">
        <v>25</v>
      </c>
      <c r="D8" s="1" t="s">
        <v>190</v>
      </c>
      <c r="E8" s="1" t="s">
        <v>196</v>
      </c>
      <c r="F8" s="1">
        <v>86370</v>
      </c>
      <c r="H8" s="1" t="s">
        <v>15</v>
      </c>
      <c r="I8" s="1" t="s">
        <v>84</v>
      </c>
      <c r="J8" s="1">
        <v>31</v>
      </c>
      <c r="K8" s="6">
        <v>2436.46</v>
      </c>
      <c r="L8" s="6">
        <v>2300</v>
      </c>
      <c r="M8" s="6">
        <v>-136.46</v>
      </c>
    </row>
    <row r="9" spans="1:13" ht="12.75">
      <c r="A9" s="1" t="s">
        <v>48</v>
      </c>
      <c r="B9" s="1" t="s">
        <v>144</v>
      </c>
      <c r="C9" s="1" t="s">
        <v>25</v>
      </c>
      <c r="D9" s="1" t="s">
        <v>28</v>
      </c>
      <c r="E9" s="1" t="s">
        <v>197</v>
      </c>
      <c r="F9" s="1">
        <v>37926</v>
      </c>
      <c r="H9" s="1" t="s">
        <v>49</v>
      </c>
      <c r="I9" s="1" t="s">
        <v>105</v>
      </c>
      <c r="J9" s="1">
        <v>24</v>
      </c>
      <c r="K9" s="6">
        <v>5976.03</v>
      </c>
      <c r="L9" s="6">
        <v>6325</v>
      </c>
      <c r="M9" s="6">
        <v>348.97</v>
      </c>
    </row>
    <row r="10" spans="1:13" ht="12.75">
      <c r="A10" s="1" t="s">
        <v>73</v>
      </c>
      <c r="B10" s="1" t="s">
        <v>145</v>
      </c>
      <c r="C10" s="1" t="s">
        <v>25</v>
      </c>
      <c r="D10" s="1" t="s">
        <v>55</v>
      </c>
      <c r="E10" s="1" t="s">
        <v>198</v>
      </c>
      <c r="F10" s="1">
        <v>92025</v>
      </c>
      <c r="G10" s="1" t="s">
        <v>14</v>
      </c>
      <c r="H10" s="1" t="s">
        <v>56</v>
      </c>
      <c r="I10" s="1" t="s">
        <v>74</v>
      </c>
      <c r="J10" s="1">
        <v>35</v>
      </c>
      <c r="K10" s="6">
        <v>5391.15</v>
      </c>
      <c r="L10" s="6">
        <v>5200</v>
      </c>
      <c r="M10" s="6">
        <v>-191.15</v>
      </c>
    </row>
    <row r="11" spans="1:13" ht="12.75">
      <c r="A11" s="1" t="s">
        <v>69</v>
      </c>
      <c r="B11" s="1" t="s">
        <v>146</v>
      </c>
      <c r="C11" s="1" t="s">
        <v>25</v>
      </c>
      <c r="D11" s="1" t="s">
        <v>190</v>
      </c>
      <c r="E11" s="1" t="s">
        <v>199</v>
      </c>
      <c r="F11" s="1">
        <v>52735</v>
      </c>
      <c r="H11" s="1" t="s">
        <v>15</v>
      </c>
      <c r="I11" s="1" t="s">
        <v>86</v>
      </c>
      <c r="J11" s="1">
        <v>29</v>
      </c>
      <c r="K11" s="6">
        <v>3081.59</v>
      </c>
      <c r="L11" s="6">
        <v>3075</v>
      </c>
      <c r="M11" s="6">
        <v>-6.59</v>
      </c>
    </row>
    <row r="12" spans="1:13" ht="12.75">
      <c r="A12" s="1" t="s">
        <v>42</v>
      </c>
      <c r="B12" s="1" t="s">
        <v>147</v>
      </c>
      <c r="C12" s="1" t="s">
        <v>25</v>
      </c>
      <c r="D12" s="1" t="s">
        <v>46</v>
      </c>
      <c r="E12" s="1" t="s">
        <v>200</v>
      </c>
      <c r="F12" s="1">
        <v>25526</v>
      </c>
      <c r="G12" s="1" t="s">
        <v>18</v>
      </c>
      <c r="H12" s="1" t="s">
        <v>49</v>
      </c>
      <c r="I12" s="1" t="s">
        <v>105</v>
      </c>
      <c r="J12" s="1">
        <v>24</v>
      </c>
      <c r="K12" s="6">
        <v>5352.02</v>
      </c>
      <c r="L12" s="6">
        <v>5750</v>
      </c>
      <c r="M12" s="6">
        <v>397.98</v>
      </c>
    </row>
    <row r="13" spans="1:13" ht="12.75">
      <c r="A13" s="1" t="s">
        <v>64</v>
      </c>
      <c r="B13" s="1" t="s">
        <v>148</v>
      </c>
      <c r="C13" s="1" t="s">
        <v>25</v>
      </c>
      <c r="D13" s="1" t="s">
        <v>107</v>
      </c>
      <c r="E13" s="1" t="s">
        <v>201</v>
      </c>
      <c r="F13" s="1">
        <v>61136</v>
      </c>
      <c r="G13" s="1" t="s">
        <v>14</v>
      </c>
      <c r="H13" s="1" t="s">
        <v>49</v>
      </c>
      <c r="I13" s="1" t="s">
        <v>108</v>
      </c>
      <c r="J13" s="1">
        <v>23</v>
      </c>
      <c r="K13" s="6">
        <v>4903.28</v>
      </c>
      <c r="L13" s="6">
        <v>5575</v>
      </c>
      <c r="M13" s="6">
        <v>671.72</v>
      </c>
    </row>
    <row r="14" spans="1:13" ht="12.75">
      <c r="A14" s="1" t="s">
        <v>48</v>
      </c>
      <c r="B14" s="1" t="s">
        <v>149</v>
      </c>
      <c r="C14" s="1" t="s">
        <v>112</v>
      </c>
      <c r="D14" s="1" t="s">
        <v>115</v>
      </c>
      <c r="E14" s="1" t="s">
        <v>202</v>
      </c>
      <c r="F14" s="1">
        <v>16917</v>
      </c>
      <c r="G14" s="1" t="s">
        <v>18</v>
      </c>
      <c r="H14" s="1" t="s">
        <v>40</v>
      </c>
      <c r="I14" s="1" t="s">
        <v>116</v>
      </c>
      <c r="J14" s="1">
        <v>18</v>
      </c>
      <c r="K14" s="6">
        <v>9211.73</v>
      </c>
      <c r="L14" s="6">
        <v>9725</v>
      </c>
      <c r="M14" s="6">
        <v>513.27</v>
      </c>
    </row>
    <row r="15" spans="1:13" ht="12.75">
      <c r="A15" s="1" t="s">
        <v>17</v>
      </c>
      <c r="B15" s="1" t="s">
        <v>150</v>
      </c>
      <c r="C15" s="1" t="s">
        <v>25</v>
      </c>
      <c r="D15" s="1" t="s">
        <v>190</v>
      </c>
      <c r="E15" s="1" t="s">
        <v>203</v>
      </c>
      <c r="F15" s="1">
        <v>93020</v>
      </c>
      <c r="G15" s="1" t="s">
        <v>18</v>
      </c>
      <c r="H15" s="1" t="s">
        <v>15</v>
      </c>
      <c r="I15" s="1" t="s">
        <v>19</v>
      </c>
      <c r="J15" s="1">
        <v>8</v>
      </c>
      <c r="K15" s="6">
        <v>3043.75</v>
      </c>
      <c r="L15" s="6">
        <v>3225</v>
      </c>
      <c r="M15" s="6">
        <v>181.25</v>
      </c>
    </row>
    <row r="16" spans="1:13" ht="12.75">
      <c r="A16" s="1" t="s">
        <v>17</v>
      </c>
      <c r="B16" s="1" t="s">
        <v>151</v>
      </c>
      <c r="C16" s="1" t="s">
        <v>25</v>
      </c>
      <c r="D16" s="1" t="s">
        <v>190</v>
      </c>
      <c r="E16" s="1" t="s">
        <v>204</v>
      </c>
      <c r="F16" s="1">
        <v>66796</v>
      </c>
      <c r="H16" s="1" t="s">
        <v>15</v>
      </c>
      <c r="I16" s="1" t="s">
        <v>63</v>
      </c>
      <c r="J16" s="1">
        <v>53</v>
      </c>
      <c r="K16" s="6">
        <v>3212.5</v>
      </c>
      <c r="L16" s="6">
        <v>3225</v>
      </c>
      <c r="M16" s="6">
        <v>12.5</v>
      </c>
    </row>
    <row r="17" spans="1:12" ht="12.75">
      <c r="A17" s="1" t="s">
        <v>27</v>
      </c>
      <c r="B17" s="1" t="s">
        <v>152</v>
      </c>
      <c r="C17" s="1" t="s">
        <v>25</v>
      </c>
      <c r="D17" s="1" t="s">
        <v>28</v>
      </c>
      <c r="E17" s="1" t="s">
        <v>205</v>
      </c>
      <c r="F17" s="1">
        <v>98554</v>
      </c>
      <c r="H17" s="1" t="s">
        <v>15</v>
      </c>
      <c r="I17" s="1" t="s">
        <v>29</v>
      </c>
      <c r="J17" s="1">
        <v>5</v>
      </c>
      <c r="K17" s="6">
        <v>975</v>
      </c>
      <c r="L17" s="6">
        <v>0</v>
      </c>
    </row>
    <row r="18" spans="2:12" ht="14.25" customHeight="1">
      <c r="B18" s="1" t="s">
        <v>153</v>
      </c>
      <c r="F18" s="1">
        <v>0</v>
      </c>
      <c r="I18" s="1" t="s">
        <v>122</v>
      </c>
      <c r="J18" s="1">
        <v>230</v>
      </c>
      <c r="K18" s="6">
        <v>15010.5</v>
      </c>
      <c r="L18" s="6">
        <v>0</v>
      </c>
    </row>
    <row r="19" spans="1:12" ht="12.75">
      <c r="A19" s="1" t="s">
        <v>34</v>
      </c>
      <c r="B19" s="1" t="s">
        <v>154</v>
      </c>
      <c r="C19" s="1" t="s">
        <v>35</v>
      </c>
      <c r="D19" s="1" t="s">
        <v>36</v>
      </c>
      <c r="E19" s="1" t="s">
        <v>206</v>
      </c>
      <c r="F19" s="1">
        <v>101314</v>
      </c>
      <c r="G19" s="1" t="s">
        <v>37</v>
      </c>
      <c r="H19" s="1" t="s">
        <v>15</v>
      </c>
      <c r="I19" s="1" t="s">
        <v>38</v>
      </c>
      <c r="J19" s="1">
        <v>3</v>
      </c>
      <c r="K19" s="6">
        <v>3200</v>
      </c>
      <c r="L19" s="6">
        <v>0</v>
      </c>
    </row>
    <row r="20" spans="1:13" ht="12.75">
      <c r="A20" s="1" t="s">
        <v>48</v>
      </c>
      <c r="B20" s="1" t="s">
        <v>155</v>
      </c>
      <c r="C20" s="1" t="s">
        <v>25</v>
      </c>
      <c r="D20" s="1" t="s">
        <v>28</v>
      </c>
      <c r="E20" s="1" t="s">
        <v>207</v>
      </c>
      <c r="F20" s="1">
        <v>57138</v>
      </c>
      <c r="H20" s="1" t="s">
        <v>49</v>
      </c>
      <c r="I20" s="1" t="s">
        <v>119</v>
      </c>
      <c r="J20" s="1">
        <v>17</v>
      </c>
      <c r="K20" s="6">
        <v>5245.54</v>
      </c>
      <c r="L20" s="6">
        <v>5950</v>
      </c>
      <c r="M20" s="6">
        <v>704.46</v>
      </c>
    </row>
    <row r="21" spans="1:13" ht="12.75">
      <c r="A21" s="1" t="s">
        <v>42</v>
      </c>
      <c r="B21" s="1" t="s">
        <v>156</v>
      </c>
      <c r="C21" s="1" t="s">
        <v>25</v>
      </c>
      <c r="D21" s="1" t="s">
        <v>55</v>
      </c>
      <c r="E21" s="1" t="s">
        <v>208</v>
      </c>
      <c r="F21" s="1">
        <v>278985</v>
      </c>
      <c r="G21" s="1" t="s">
        <v>117</v>
      </c>
      <c r="H21" s="1" t="s">
        <v>56</v>
      </c>
      <c r="I21" s="1" t="s">
        <v>116</v>
      </c>
      <c r="J21" s="1">
        <v>18</v>
      </c>
      <c r="K21" s="6">
        <v>7284</v>
      </c>
      <c r="L21" s="6">
        <v>8575</v>
      </c>
      <c r="M21" s="6">
        <v>1291</v>
      </c>
    </row>
    <row r="22" spans="2:12" ht="12.75">
      <c r="B22" s="1" t="s">
        <v>157</v>
      </c>
      <c r="F22" s="1">
        <v>0</v>
      </c>
      <c r="I22" s="1" t="s">
        <v>122</v>
      </c>
      <c r="J22" s="1">
        <v>230</v>
      </c>
      <c r="K22" s="6">
        <v>13000</v>
      </c>
      <c r="L22" s="6">
        <v>0</v>
      </c>
    </row>
    <row r="23" spans="1:12" ht="12.75">
      <c r="A23" s="1" t="s">
        <v>13</v>
      </c>
      <c r="B23" s="1" t="s">
        <v>158</v>
      </c>
      <c r="C23" s="1" t="s">
        <v>25</v>
      </c>
      <c r="D23" s="1" t="s">
        <v>46</v>
      </c>
      <c r="E23" s="1" t="s">
        <v>209</v>
      </c>
      <c r="F23" s="1">
        <v>205832</v>
      </c>
      <c r="G23" s="1" t="s">
        <v>14</v>
      </c>
      <c r="H23" s="1" t="s">
        <v>15</v>
      </c>
      <c r="I23" s="1" t="s">
        <v>47</v>
      </c>
      <c r="J23" s="1">
        <v>1</v>
      </c>
      <c r="K23" s="6">
        <v>480</v>
      </c>
      <c r="L23" s="6">
        <v>0</v>
      </c>
    </row>
    <row r="24" spans="1:13" ht="12.75">
      <c r="A24" s="1" t="s">
        <v>64</v>
      </c>
      <c r="B24" s="1" t="s">
        <v>159</v>
      </c>
      <c r="C24" s="1" t="s">
        <v>87</v>
      </c>
      <c r="D24" s="1" t="s">
        <v>106</v>
      </c>
      <c r="E24" s="1" t="s">
        <v>210</v>
      </c>
      <c r="F24" s="1">
        <v>52895</v>
      </c>
      <c r="H24" s="1" t="s">
        <v>45</v>
      </c>
      <c r="I24" s="1" t="s">
        <v>105</v>
      </c>
      <c r="J24" s="1">
        <v>24</v>
      </c>
      <c r="K24" s="6">
        <v>8703.38</v>
      </c>
      <c r="L24" s="6">
        <v>9000</v>
      </c>
      <c r="M24" s="6">
        <v>296.62</v>
      </c>
    </row>
    <row r="25" spans="1:13" ht="12.75">
      <c r="A25" s="1" t="s">
        <v>69</v>
      </c>
      <c r="B25" s="1" t="s">
        <v>160</v>
      </c>
      <c r="C25" s="1" t="s">
        <v>70</v>
      </c>
      <c r="D25" s="1" t="s">
        <v>71</v>
      </c>
      <c r="E25" s="1" t="s">
        <v>211</v>
      </c>
      <c r="F25" s="1">
        <v>83746</v>
      </c>
      <c r="H25" s="1" t="s">
        <v>15</v>
      </c>
      <c r="I25" s="1" t="s">
        <v>72</v>
      </c>
      <c r="J25" s="1">
        <v>36</v>
      </c>
      <c r="K25" s="6">
        <v>6051.49</v>
      </c>
      <c r="L25" s="6">
        <v>6700</v>
      </c>
      <c r="M25" s="6">
        <v>648.51</v>
      </c>
    </row>
    <row r="26" spans="1:13" ht="12.75">
      <c r="A26" s="1" t="s">
        <v>64</v>
      </c>
      <c r="B26" s="1" t="s">
        <v>161</v>
      </c>
      <c r="C26" s="1" t="s">
        <v>25</v>
      </c>
      <c r="D26" s="1" t="s">
        <v>66</v>
      </c>
      <c r="E26" s="1" t="s">
        <v>212</v>
      </c>
      <c r="F26" s="1">
        <v>73673</v>
      </c>
      <c r="H26" s="1" t="s">
        <v>52</v>
      </c>
      <c r="I26" s="1" t="s">
        <v>67</v>
      </c>
      <c r="J26" s="1">
        <v>48</v>
      </c>
      <c r="K26" s="6">
        <v>7360.44</v>
      </c>
      <c r="L26" s="6">
        <v>7550</v>
      </c>
      <c r="M26" s="6">
        <v>189.56</v>
      </c>
    </row>
    <row r="27" spans="1:13" ht="12.75">
      <c r="A27" s="1" t="s">
        <v>42</v>
      </c>
      <c r="B27" s="1" t="s">
        <v>162</v>
      </c>
      <c r="C27" s="1" t="s">
        <v>81</v>
      </c>
      <c r="D27" s="1" t="s">
        <v>82</v>
      </c>
      <c r="E27" s="1" t="s">
        <v>213</v>
      </c>
      <c r="F27" s="1">
        <v>41399</v>
      </c>
      <c r="H27" s="1" t="s">
        <v>15</v>
      </c>
      <c r="I27" s="1" t="s">
        <v>83</v>
      </c>
      <c r="J27" s="1">
        <v>32</v>
      </c>
      <c r="K27" s="6">
        <v>10036.07</v>
      </c>
      <c r="L27" s="6">
        <v>10325</v>
      </c>
      <c r="M27" s="6">
        <v>288.93</v>
      </c>
    </row>
    <row r="28" spans="1:13" ht="12.75">
      <c r="A28" s="1" t="s">
        <v>48</v>
      </c>
      <c r="B28" s="1" t="s">
        <v>163</v>
      </c>
      <c r="C28" s="1" t="s">
        <v>25</v>
      </c>
      <c r="D28" s="1" t="s">
        <v>51</v>
      </c>
      <c r="E28" s="1" t="s">
        <v>214</v>
      </c>
      <c r="F28" s="1">
        <v>44950</v>
      </c>
      <c r="G28" s="1" t="s">
        <v>23</v>
      </c>
      <c r="H28" s="1" t="s">
        <v>52</v>
      </c>
      <c r="I28" s="1" t="s">
        <v>50</v>
      </c>
      <c r="J28" s="1">
        <v>69</v>
      </c>
      <c r="K28" s="6">
        <v>6197</v>
      </c>
      <c r="L28" s="6">
        <v>6550</v>
      </c>
      <c r="M28" s="6">
        <v>353</v>
      </c>
    </row>
    <row r="29" spans="1:13" ht="12.75">
      <c r="A29" s="1" t="s">
        <v>42</v>
      </c>
      <c r="B29" s="1" t="s">
        <v>164</v>
      </c>
      <c r="C29" s="1" t="s">
        <v>25</v>
      </c>
      <c r="D29" s="1" t="s">
        <v>55</v>
      </c>
      <c r="E29" s="1" t="s">
        <v>215</v>
      </c>
      <c r="F29" s="1">
        <v>91459</v>
      </c>
      <c r="G29" s="1" t="s">
        <v>23</v>
      </c>
      <c r="H29" s="1" t="s">
        <v>56</v>
      </c>
      <c r="I29" s="1" t="s">
        <v>57</v>
      </c>
      <c r="J29" s="1">
        <v>68</v>
      </c>
      <c r="K29" s="6">
        <v>6910.78</v>
      </c>
      <c r="L29" s="6">
        <v>7175</v>
      </c>
      <c r="M29" s="6">
        <v>264.22</v>
      </c>
    </row>
    <row r="30" spans="1:12" ht="12.75">
      <c r="A30" s="1" t="s">
        <v>30</v>
      </c>
      <c r="B30" s="1" t="s">
        <v>165</v>
      </c>
      <c r="C30" s="1" t="s">
        <v>31</v>
      </c>
      <c r="D30" s="1" t="s">
        <v>32</v>
      </c>
      <c r="E30" s="1" t="s">
        <v>216</v>
      </c>
      <c r="F30" s="1">
        <v>180980</v>
      </c>
      <c r="H30" s="1" t="s">
        <v>15</v>
      </c>
      <c r="I30" s="1" t="s">
        <v>33</v>
      </c>
      <c r="J30" s="1">
        <v>4</v>
      </c>
      <c r="K30" s="6">
        <v>500</v>
      </c>
      <c r="L30" s="6">
        <v>0</v>
      </c>
    </row>
    <row r="31" spans="1:13" ht="12.75">
      <c r="A31" s="1" t="s">
        <v>64</v>
      </c>
      <c r="B31" s="1" t="s">
        <v>166</v>
      </c>
      <c r="C31" s="1" t="s">
        <v>25</v>
      </c>
      <c r="D31" s="1" t="s">
        <v>28</v>
      </c>
      <c r="E31" s="1" t="s">
        <v>217</v>
      </c>
      <c r="F31" s="1">
        <v>78540</v>
      </c>
      <c r="G31" s="1" t="s">
        <v>23</v>
      </c>
      <c r="H31" s="1" t="s">
        <v>49</v>
      </c>
      <c r="I31" s="1" t="s">
        <v>65</v>
      </c>
      <c r="J31" s="1">
        <v>51</v>
      </c>
      <c r="K31" s="6">
        <v>5757.19</v>
      </c>
      <c r="L31" s="6">
        <v>5050</v>
      </c>
      <c r="M31" s="6">
        <v>-707.19</v>
      </c>
    </row>
    <row r="32" spans="1:13" ht="12.75">
      <c r="A32" s="1" t="s">
        <v>64</v>
      </c>
      <c r="B32" s="1" t="s">
        <v>167</v>
      </c>
      <c r="C32" s="1" t="s">
        <v>77</v>
      </c>
      <c r="D32" s="1" t="s">
        <v>78</v>
      </c>
      <c r="E32" s="1" t="s">
        <v>218</v>
      </c>
      <c r="F32" s="1">
        <v>72890</v>
      </c>
      <c r="H32" s="1" t="s">
        <v>79</v>
      </c>
      <c r="I32" s="1" t="s">
        <v>80</v>
      </c>
      <c r="J32" s="1">
        <v>33</v>
      </c>
      <c r="K32" s="6">
        <v>10561.58</v>
      </c>
      <c r="L32" s="6">
        <v>10775</v>
      </c>
      <c r="M32" s="6">
        <v>213.42</v>
      </c>
    </row>
    <row r="33" spans="1:13" ht="12.75">
      <c r="A33" s="1" t="s">
        <v>48</v>
      </c>
      <c r="B33" s="1" t="s">
        <v>168</v>
      </c>
      <c r="C33" s="1" t="s">
        <v>31</v>
      </c>
      <c r="D33" s="1" t="s">
        <v>85</v>
      </c>
      <c r="E33" s="1" t="s">
        <v>219</v>
      </c>
      <c r="F33" s="1">
        <v>60065</v>
      </c>
      <c r="G33" s="1" t="s">
        <v>23</v>
      </c>
      <c r="H33" s="1" t="s">
        <v>15</v>
      </c>
      <c r="I33" s="1" t="s">
        <v>86</v>
      </c>
      <c r="J33" s="1">
        <v>29</v>
      </c>
      <c r="K33" s="6">
        <v>7515.5</v>
      </c>
      <c r="L33" s="6">
        <v>7475</v>
      </c>
      <c r="M33" s="6">
        <v>-40.5</v>
      </c>
    </row>
    <row r="34" spans="1:13" ht="12.75">
      <c r="A34" s="1" t="s">
        <v>48</v>
      </c>
      <c r="B34" s="1" t="s">
        <v>169</v>
      </c>
      <c r="C34" s="1" t="s">
        <v>101</v>
      </c>
      <c r="D34" s="1" t="s">
        <v>102</v>
      </c>
      <c r="E34" s="1" t="s">
        <v>220</v>
      </c>
      <c r="F34" s="1">
        <v>56637</v>
      </c>
      <c r="G34" s="1" t="s">
        <v>23</v>
      </c>
      <c r="H34" s="1" t="s">
        <v>103</v>
      </c>
      <c r="I34" s="1" t="s">
        <v>89</v>
      </c>
      <c r="J34" s="1">
        <v>28</v>
      </c>
      <c r="K34" s="6">
        <v>21814.66</v>
      </c>
      <c r="L34" s="6">
        <v>22775</v>
      </c>
      <c r="M34" s="6">
        <v>960.34</v>
      </c>
    </row>
    <row r="35" spans="1:13" ht="12.75">
      <c r="A35" s="1" t="s">
        <v>42</v>
      </c>
      <c r="B35" s="1" t="s">
        <v>170</v>
      </c>
      <c r="C35" s="1" t="s">
        <v>25</v>
      </c>
      <c r="D35" s="1" t="s">
        <v>96</v>
      </c>
      <c r="E35" s="1" t="s">
        <v>221</v>
      </c>
      <c r="F35" s="1">
        <v>9077</v>
      </c>
      <c r="H35" s="1" t="s">
        <v>97</v>
      </c>
      <c r="I35" s="1" t="s">
        <v>89</v>
      </c>
      <c r="J35" s="1">
        <v>28</v>
      </c>
      <c r="K35" s="6">
        <v>12100</v>
      </c>
      <c r="L35" s="6">
        <v>12350</v>
      </c>
      <c r="M35" s="6">
        <v>250</v>
      </c>
    </row>
    <row r="36" spans="1:13" ht="12.75">
      <c r="A36" s="1" t="s">
        <v>17</v>
      </c>
      <c r="B36" s="1" t="s">
        <v>170</v>
      </c>
      <c r="C36" s="1" t="s">
        <v>87</v>
      </c>
      <c r="D36" s="1" t="s">
        <v>88</v>
      </c>
      <c r="E36" s="1" t="s">
        <v>222</v>
      </c>
      <c r="F36" s="1">
        <v>49176</v>
      </c>
      <c r="G36" s="1" t="s">
        <v>23</v>
      </c>
      <c r="H36" s="1" t="s">
        <v>75</v>
      </c>
      <c r="I36" s="1" t="s">
        <v>89</v>
      </c>
      <c r="J36" s="1">
        <v>28</v>
      </c>
      <c r="K36" s="6">
        <v>9250</v>
      </c>
      <c r="L36" s="6">
        <v>9100</v>
      </c>
      <c r="M36" s="6">
        <v>-150</v>
      </c>
    </row>
    <row r="37" spans="1:13" ht="12.75">
      <c r="A37" s="1" t="s">
        <v>73</v>
      </c>
      <c r="B37" s="1" t="s">
        <v>171</v>
      </c>
      <c r="C37" s="1" t="s">
        <v>98</v>
      </c>
      <c r="D37" s="1" t="s">
        <v>99</v>
      </c>
      <c r="E37" s="1" t="s">
        <v>223</v>
      </c>
      <c r="F37" s="1">
        <v>88377</v>
      </c>
      <c r="H37" s="1" t="s">
        <v>100</v>
      </c>
      <c r="I37" s="1" t="s">
        <v>89</v>
      </c>
      <c r="J37" s="1">
        <v>28</v>
      </c>
      <c r="K37" s="6">
        <v>7214.89</v>
      </c>
      <c r="L37" s="6">
        <v>7150</v>
      </c>
      <c r="M37" s="6">
        <v>-64.89</v>
      </c>
    </row>
    <row r="38" spans="1:13" ht="12.75">
      <c r="A38" s="1" t="s">
        <v>48</v>
      </c>
      <c r="B38" s="1" t="s">
        <v>172</v>
      </c>
      <c r="C38" s="1" t="s">
        <v>93</v>
      </c>
      <c r="D38" s="1" t="s">
        <v>94</v>
      </c>
      <c r="E38" s="1" t="s">
        <v>224</v>
      </c>
      <c r="F38" s="1">
        <v>38510</v>
      </c>
      <c r="G38" s="1" t="s">
        <v>23</v>
      </c>
      <c r="H38" s="1" t="s">
        <v>95</v>
      </c>
      <c r="I38" s="1" t="s">
        <v>89</v>
      </c>
      <c r="J38" s="1">
        <v>28</v>
      </c>
      <c r="K38" s="6">
        <v>15475</v>
      </c>
      <c r="L38" s="6">
        <v>15875</v>
      </c>
      <c r="M38" s="6">
        <v>400</v>
      </c>
    </row>
    <row r="39" spans="1:13" ht="12.75">
      <c r="A39" s="1" t="s">
        <v>69</v>
      </c>
      <c r="B39" s="1" t="s">
        <v>173</v>
      </c>
      <c r="C39" s="1" t="s">
        <v>25</v>
      </c>
      <c r="D39" s="1" t="s">
        <v>120</v>
      </c>
      <c r="E39" s="1" t="s">
        <v>225</v>
      </c>
      <c r="F39" s="1">
        <v>101193</v>
      </c>
      <c r="G39" s="1" t="s">
        <v>18</v>
      </c>
      <c r="H39" s="1" t="s">
        <v>75</v>
      </c>
      <c r="I39" s="1" t="s">
        <v>121</v>
      </c>
      <c r="J39" s="1">
        <v>10</v>
      </c>
      <c r="K39" s="6">
        <v>2816.28</v>
      </c>
      <c r="L39" s="6">
        <v>3025</v>
      </c>
      <c r="M39" s="6">
        <v>208.72</v>
      </c>
    </row>
    <row r="40" spans="1:13" ht="12.75">
      <c r="A40" s="1" t="s">
        <v>17</v>
      </c>
      <c r="B40" s="1" t="s">
        <v>174</v>
      </c>
      <c r="C40" s="1" t="s">
        <v>25</v>
      </c>
      <c r="D40" s="1" t="s">
        <v>51</v>
      </c>
      <c r="E40" s="1" t="s">
        <v>226</v>
      </c>
      <c r="F40" s="1">
        <v>88487</v>
      </c>
      <c r="G40" s="1" t="s">
        <v>23</v>
      </c>
      <c r="H40" s="1" t="s">
        <v>75</v>
      </c>
      <c r="I40" s="1" t="s">
        <v>104</v>
      </c>
      <c r="J40" s="1">
        <v>27</v>
      </c>
      <c r="K40" s="6">
        <v>3967.9</v>
      </c>
      <c r="L40" s="6">
        <v>4225</v>
      </c>
      <c r="M40" s="6">
        <v>257.1</v>
      </c>
    </row>
    <row r="41" spans="1:13" ht="12.75">
      <c r="A41" s="1" t="s">
        <v>48</v>
      </c>
      <c r="B41" s="1" t="s">
        <v>175</v>
      </c>
      <c r="C41" s="1" t="s">
        <v>25</v>
      </c>
      <c r="D41" s="1" t="s">
        <v>110</v>
      </c>
      <c r="E41" s="1" t="s">
        <v>227</v>
      </c>
      <c r="F41" s="1">
        <v>37684</v>
      </c>
      <c r="G41" s="1" t="s">
        <v>23</v>
      </c>
      <c r="H41" s="1" t="s">
        <v>49</v>
      </c>
      <c r="I41" s="1" t="s">
        <v>109</v>
      </c>
      <c r="J41" s="1">
        <v>21</v>
      </c>
      <c r="K41" s="6">
        <v>7707.44</v>
      </c>
      <c r="L41" s="6">
        <v>7475</v>
      </c>
      <c r="M41" s="6">
        <v>-232.44</v>
      </c>
    </row>
    <row r="42" spans="1:13" ht="12.75">
      <c r="A42" s="1" t="s">
        <v>42</v>
      </c>
      <c r="B42" s="1" t="s">
        <v>176</v>
      </c>
      <c r="C42" s="1" t="s">
        <v>25</v>
      </c>
      <c r="D42" s="1" t="s">
        <v>190</v>
      </c>
      <c r="E42" s="1" t="s">
        <v>228</v>
      </c>
      <c r="F42" s="1">
        <v>18172</v>
      </c>
      <c r="G42" s="1" t="s">
        <v>23</v>
      </c>
      <c r="H42" s="1" t="s">
        <v>49</v>
      </c>
      <c r="I42" s="1" t="s">
        <v>111</v>
      </c>
      <c r="J42" s="1">
        <v>20</v>
      </c>
      <c r="K42" s="6">
        <v>6277.5</v>
      </c>
      <c r="L42" s="6">
        <v>7050</v>
      </c>
      <c r="M42" s="6">
        <v>772.5</v>
      </c>
    </row>
    <row r="43" spans="1:13" ht="12.75">
      <c r="A43" s="1" t="s">
        <v>64</v>
      </c>
      <c r="B43" s="1" t="s">
        <v>177</v>
      </c>
      <c r="C43" s="1" t="s">
        <v>112</v>
      </c>
      <c r="D43" s="1" t="s">
        <v>113</v>
      </c>
      <c r="E43" s="1" t="s">
        <v>229</v>
      </c>
      <c r="F43" s="1">
        <v>85317</v>
      </c>
      <c r="G43" s="1" t="s">
        <v>23</v>
      </c>
      <c r="H43" s="1" t="s">
        <v>40</v>
      </c>
      <c r="I43" s="1" t="s">
        <v>111</v>
      </c>
      <c r="J43" s="1">
        <v>20</v>
      </c>
      <c r="K43" s="6">
        <v>4522.48</v>
      </c>
      <c r="L43" s="6">
        <v>3850</v>
      </c>
      <c r="M43" s="6">
        <v>-672.48</v>
      </c>
    </row>
    <row r="44" spans="1:13" ht="12.75">
      <c r="A44" s="1" t="s">
        <v>64</v>
      </c>
      <c r="B44" s="1" t="s">
        <v>178</v>
      </c>
      <c r="C44" s="1" t="s">
        <v>25</v>
      </c>
      <c r="D44" s="1" t="s">
        <v>114</v>
      </c>
      <c r="E44" s="1" t="s">
        <v>230</v>
      </c>
      <c r="F44" s="1">
        <v>61521</v>
      </c>
      <c r="G44" s="1" t="s">
        <v>23</v>
      </c>
      <c r="H44" s="1" t="s">
        <v>52</v>
      </c>
      <c r="I44" s="1" t="s">
        <v>111</v>
      </c>
      <c r="J44" s="1">
        <v>20</v>
      </c>
      <c r="K44" s="6">
        <v>6222.89</v>
      </c>
      <c r="L44" s="6">
        <v>6825</v>
      </c>
      <c r="M44" s="6">
        <v>602.11</v>
      </c>
    </row>
    <row r="45" spans="1:13" ht="12.75">
      <c r="A45" s="1" t="s">
        <v>42</v>
      </c>
      <c r="B45" s="1" t="s">
        <v>179</v>
      </c>
      <c r="C45" s="1" t="s">
        <v>43</v>
      </c>
      <c r="D45" s="1" t="s">
        <v>44</v>
      </c>
      <c r="E45" s="1" t="s">
        <v>231</v>
      </c>
      <c r="F45" s="1">
        <v>36284</v>
      </c>
      <c r="G45" s="1" t="s">
        <v>23</v>
      </c>
      <c r="H45" s="1" t="s">
        <v>45</v>
      </c>
      <c r="I45" s="1" t="s">
        <v>41</v>
      </c>
      <c r="J45" s="1">
        <v>2</v>
      </c>
      <c r="K45" s="6">
        <v>14785</v>
      </c>
      <c r="L45" s="6">
        <v>17350</v>
      </c>
      <c r="M45" s="6">
        <v>2565</v>
      </c>
    </row>
    <row r="46" spans="1:13" ht="12.75">
      <c r="A46" s="1" t="s">
        <v>20</v>
      </c>
      <c r="B46" s="1" t="s">
        <v>180</v>
      </c>
      <c r="C46" s="1" t="s">
        <v>25</v>
      </c>
      <c r="D46" s="1" t="s">
        <v>26</v>
      </c>
      <c r="E46" s="1" t="s">
        <v>232</v>
      </c>
      <c r="F46" s="1">
        <v>13377</v>
      </c>
      <c r="G46" s="1" t="s">
        <v>23</v>
      </c>
      <c r="H46" s="1" t="s">
        <v>15</v>
      </c>
      <c r="I46" s="1" t="s">
        <v>24</v>
      </c>
      <c r="J46" s="1">
        <v>7</v>
      </c>
      <c r="K46" s="6">
        <v>16918.23</v>
      </c>
      <c r="L46" s="6">
        <v>20225</v>
      </c>
      <c r="M46" s="6">
        <v>3306.77</v>
      </c>
    </row>
    <row r="47" spans="1:12" ht="12.75">
      <c r="A47" s="1" t="s">
        <v>17</v>
      </c>
      <c r="B47" s="1" t="s">
        <v>181</v>
      </c>
      <c r="C47" s="1" t="s">
        <v>25</v>
      </c>
      <c r="D47" s="1" t="s">
        <v>39</v>
      </c>
      <c r="E47" s="1" t="s">
        <v>233</v>
      </c>
      <c r="F47" s="1">
        <v>81773</v>
      </c>
      <c r="G47" s="1" t="s">
        <v>23</v>
      </c>
      <c r="H47" s="1" t="s">
        <v>40</v>
      </c>
      <c r="I47" s="1" t="s">
        <v>41</v>
      </c>
      <c r="J47" s="1">
        <v>2</v>
      </c>
      <c r="K47" s="6">
        <v>4085</v>
      </c>
      <c r="L47" s="6">
        <v>0</v>
      </c>
    </row>
    <row r="48" spans="2:12" ht="12.75">
      <c r="B48" s="1" t="s">
        <v>180</v>
      </c>
      <c r="F48" s="1">
        <v>0</v>
      </c>
      <c r="I48" s="1" t="s">
        <v>122</v>
      </c>
      <c r="J48" s="1">
        <v>230</v>
      </c>
      <c r="K48" s="6">
        <v>8385</v>
      </c>
      <c r="L48" s="6">
        <v>0</v>
      </c>
    </row>
    <row r="49" spans="1:13" ht="12.75">
      <c r="A49" s="1" t="s">
        <v>20</v>
      </c>
      <c r="B49" s="1" t="s">
        <v>182</v>
      </c>
      <c r="C49" s="1" t="s">
        <v>53</v>
      </c>
      <c r="D49" s="1" t="s">
        <v>54</v>
      </c>
      <c r="E49" s="1" t="s">
        <v>234</v>
      </c>
      <c r="F49" s="1">
        <v>20314</v>
      </c>
      <c r="G49" s="1" t="s">
        <v>23</v>
      </c>
      <c r="H49" s="1" t="s">
        <v>15</v>
      </c>
      <c r="I49" s="1" t="s">
        <v>50</v>
      </c>
      <c r="J49" s="1">
        <v>69</v>
      </c>
      <c r="K49" s="6">
        <v>12838.34</v>
      </c>
      <c r="L49" s="6">
        <v>13600</v>
      </c>
      <c r="M49" s="6">
        <v>761.66</v>
      </c>
    </row>
    <row r="50" spans="1:13" ht="12.75">
      <c r="A50" s="1" t="s">
        <v>48</v>
      </c>
      <c r="B50" s="1" t="s">
        <v>183</v>
      </c>
      <c r="C50" s="1" t="s">
        <v>25</v>
      </c>
      <c r="D50" s="1" t="s">
        <v>28</v>
      </c>
      <c r="E50" s="1" t="s">
        <v>235</v>
      </c>
      <c r="F50" s="1">
        <v>76049</v>
      </c>
      <c r="G50" s="1" t="s">
        <v>23</v>
      </c>
      <c r="H50" s="1" t="s">
        <v>49</v>
      </c>
      <c r="I50" s="1" t="s">
        <v>50</v>
      </c>
      <c r="J50" s="1">
        <v>69</v>
      </c>
      <c r="K50" s="6">
        <v>6231.68</v>
      </c>
      <c r="L50" s="6">
        <v>5575</v>
      </c>
      <c r="M50" s="6">
        <v>-656.68</v>
      </c>
    </row>
    <row r="51" spans="1:13" ht="12.75">
      <c r="A51" s="1" t="s">
        <v>20</v>
      </c>
      <c r="B51" s="1" t="s">
        <v>184</v>
      </c>
      <c r="C51" s="1" t="s">
        <v>25</v>
      </c>
      <c r="D51" s="1" t="s">
        <v>58</v>
      </c>
      <c r="E51" s="1" t="s">
        <v>236</v>
      </c>
      <c r="F51" s="1">
        <v>16227</v>
      </c>
      <c r="G51" s="1" t="s">
        <v>23</v>
      </c>
      <c r="H51" s="1" t="s">
        <v>49</v>
      </c>
      <c r="I51" s="1" t="s">
        <v>59</v>
      </c>
      <c r="J51" s="1">
        <v>64</v>
      </c>
      <c r="K51" s="6">
        <v>13714.61</v>
      </c>
      <c r="L51" s="6">
        <v>15050</v>
      </c>
      <c r="M51" s="6">
        <v>1335.39</v>
      </c>
    </row>
    <row r="52" spans="1:13" ht="12.75">
      <c r="A52" s="1" t="s">
        <v>48</v>
      </c>
      <c r="B52" s="1" t="s">
        <v>185</v>
      </c>
      <c r="C52" s="1" t="s">
        <v>25</v>
      </c>
      <c r="D52" s="1" t="s">
        <v>51</v>
      </c>
      <c r="E52" s="1" t="s">
        <v>237</v>
      </c>
      <c r="F52" s="1">
        <v>84864</v>
      </c>
      <c r="G52" s="1" t="s">
        <v>23</v>
      </c>
      <c r="H52" s="1" t="s">
        <v>52</v>
      </c>
      <c r="I52" s="1" t="s">
        <v>60</v>
      </c>
      <c r="J52" s="1">
        <v>58</v>
      </c>
      <c r="K52" s="6">
        <v>5769.51</v>
      </c>
      <c r="L52" s="6">
        <v>5850</v>
      </c>
      <c r="M52" s="6">
        <v>80.49</v>
      </c>
    </row>
    <row r="53" spans="1:13" ht="12.75">
      <c r="A53" s="1" t="s">
        <v>20</v>
      </c>
      <c r="B53" s="1" t="s">
        <v>186</v>
      </c>
      <c r="C53" s="1" t="s">
        <v>25</v>
      </c>
      <c r="D53" s="1" t="s">
        <v>61</v>
      </c>
      <c r="E53" s="1" t="s">
        <v>238</v>
      </c>
      <c r="F53" s="1">
        <v>29375</v>
      </c>
      <c r="G53" s="1" t="s">
        <v>23</v>
      </c>
      <c r="H53" s="1" t="s">
        <v>15</v>
      </c>
      <c r="I53" s="1" t="s">
        <v>62</v>
      </c>
      <c r="J53" s="1">
        <v>54</v>
      </c>
      <c r="K53" s="6">
        <v>14637.36</v>
      </c>
      <c r="L53" s="6">
        <v>14850</v>
      </c>
      <c r="M53" s="6">
        <v>212.64</v>
      </c>
    </row>
    <row r="54" spans="1:13" ht="12.75">
      <c r="A54" s="1" t="s">
        <v>90</v>
      </c>
      <c r="B54" s="1" t="s">
        <v>187</v>
      </c>
      <c r="C54" s="1" t="s">
        <v>91</v>
      </c>
      <c r="D54" s="1" t="s">
        <v>92</v>
      </c>
      <c r="E54" s="1" t="s">
        <v>239</v>
      </c>
      <c r="F54" s="1">
        <v>27041</v>
      </c>
      <c r="G54" s="1" t="s">
        <v>23</v>
      </c>
      <c r="H54" s="1" t="s">
        <v>15</v>
      </c>
      <c r="I54" s="1" t="s">
        <v>89</v>
      </c>
      <c r="J54" s="1">
        <v>28</v>
      </c>
      <c r="K54" s="6">
        <v>20043.01</v>
      </c>
      <c r="L54" s="6">
        <v>21525</v>
      </c>
      <c r="M54" s="6">
        <v>1481.99</v>
      </c>
    </row>
    <row r="55" spans="1:13" ht="12.75">
      <c r="A55" s="1" t="s">
        <v>42</v>
      </c>
      <c r="B55" s="1" t="s">
        <v>188</v>
      </c>
      <c r="C55" s="1" t="s">
        <v>25</v>
      </c>
      <c r="D55" s="1" t="s">
        <v>28</v>
      </c>
      <c r="E55" s="1" t="s">
        <v>240</v>
      </c>
      <c r="F55" s="1">
        <v>46759</v>
      </c>
      <c r="G55" s="1" t="s">
        <v>23</v>
      </c>
      <c r="H55" s="1" t="s">
        <v>49</v>
      </c>
      <c r="I55" s="1" t="s">
        <v>109</v>
      </c>
      <c r="J55" s="1">
        <v>21</v>
      </c>
      <c r="K55" s="6">
        <v>7644.11</v>
      </c>
      <c r="L55" s="6">
        <v>7075</v>
      </c>
      <c r="M55" s="6">
        <v>-569.11</v>
      </c>
    </row>
    <row r="56" spans="1:13" ht="12.75">
      <c r="A56" s="1" t="s">
        <v>20</v>
      </c>
      <c r="B56" s="1" t="s">
        <v>189</v>
      </c>
      <c r="C56" s="1" t="s">
        <v>21</v>
      </c>
      <c r="D56" s="1" t="s">
        <v>22</v>
      </c>
      <c r="E56" s="1" t="s">
        <v>241</v>
      </c>
      <c r="F56" s="1">
        <v>18230</v>
      </c>
      <c r="G56" s="1" t="s">
        <v>23</v>
      </c>
      <c r="H56" s="1" t="s">
        <v>15</v>
      </c>
      <c r="I56" s="1" t="s">
        <v>24</v>
      </c>
      <c r="J56" s="1">
        <v>7</v>
      </c>
      <c r="K56" s="6">
        <v>9796.5</v>
      </c>
      <c r="L56" s="6">
        <v>13350</v>
      </c>
      <c r="M56" s="6">
        <v>3553.5</v>
      </c>
    </row>
  </sheetData>
  <printOptions horizontalCentered="1"/>
  <pageMargins left="0.5" right="0.5" top="0.75" bottom="0.75" header="0.5" footer="0.5"/>
  <pageSetup fitToHeight="0" fitToWidth="1" horizontalDpi="600" verticalDpi="600" orientation="landscape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workbookViewId="0" topLeftCell="A1">
      <selection activeCell="B17" sqref="B17"/>
    </sheetView>
  </sheetViews>
  <sheetFormatPr defaultColWidth="9.140625" defaultRowHeight="12.75"/>
  <cols>
    <col min="1" max="1" width="20.7109375" style="4" customWidth="1"/>
    <col min="2" max="6" width="15.7109375" style="0" customWidth="1"/>
  </cols>
  <sheetData>
    <row r="1" spans="1:6" s="4" customFormat="1" ht="14.25" thickBot="1" thickTop="1">
      <c r="A1" s="7" t="s">
        <v>126</v>
      </c>
      <c r="B1" s="8" t="s">
        <v>124</v>
      </c>
      <c r="C1" s="8" t="s">
        <v>127</v>
      </c>
      <c r="D1" s="8" t="s">
        <v>128</v>
      </c>
      <c r="E1" s="8" t="s">
        <v>129</v>
      </c>
      <c r="F1" s="8" t="s">
        <v>130</v>
      </c>
    </row>
    <row r="2" s="4" customFormat="1" ht="13.5" thickTop="1"/>
    <row r="3" ht="12.75">
      <c r="A3" s="4" t="s">
        <v>135</v>
      </c>
    </row>
    <row r="4" spans="1:6" ht="12.75">
      <c r="A4" s="4" t="s">
        <v>131</v>
      </c>
      <c r="B4" s="1">
        <v>31</v>
      </c>
      <c r="C4" s="1">
        <v>12</v>
      </c>
      <c r="D4" s="1">
        <v>5</v>
      </c>
      <c r="E4" s="1">
        <v>0</v>
      </c>
      <c r="F4" s="1">
        <f>SUM(B4:E4)</f>
        <v>48</v>
      </c>
    </row>
    <row r="5" spans="1:6" ht="12.75">
      <c r="A5" s="4" t="s">
        <v>132</v>
      </c>
      <c r="B5" s="6">
        <v>202552</v>
      </c>
      <c r="C5" s="6">
        <v>83598.34</v>
      </c>
      <c r="D5" s="6">
        <v>47892.41</v>
      </c>
      <c r="E5" s="6">
        <v>0</v>
      </c>
      <c r="F5" s="6">
        <f>SUM(B5:E5)</f>
        <v>334042.75</v>
      </c>
    </row>
    <row r="6" spans="1:6" ht="12.75">
      <c r="A6" s="4" t="s">
        <v>133</v>
      </c>
      <c r="B6" s="6">
        <v>244551</v>
      </c>
      <c r="C6" s="6">
        <v>83525</v>
      </c>
      <c r="D6" s="6">
        <v>47950</v>
      </c>
      <c r="E6" s="6">
        <v>0</v>
      </c>
      <c r="F6" s="6">
        <f>SUM(B6:E6)</f>
        <v>376026</v>
      </c>
    </row>
    <row r="7" spans="1:6" ht="12.75">
      <c r="A7" s="4" t="s">
        <v>134</v>
      </c>
      <c r="B7" s="6">
        <f>B6-B5</f>
        <v>41999</v>
      </c>
      <c r="C7" s="6">
        <f>C6-C5</f>
        <v>-73.33999999999651</v>
      </c>
      <c r="D7" s="6">
        <f>D6-D5</f>
        <v>57.58999999999651</v>
      </c>
      <c r="E7" s="6">
        <f>E6-E5</f>
        <v>0</v>
      </c>
      <c r="F7" s="6">
        <f>SUM(B7:E7)</f>
        <v>41983.25</v>
      </c>
    </row>
    <row r="8" ht="12.75">
      <c r="A8" s="4" t="s">
        <v>136</v>
      </c>
    </row>
    <row r="9" spans="1:6" ht="12.75">
      <c r="A9" s="4" t="s">
        <v>131</v>
      </c>
      <c r="B9" s="1">
        <v>37</v>
      </c>
      <c r="C9" s="1">
        <v>3</v>
      </c>
      <c r="D9" s="1">
        <v>7</v>
      </c>
      <c r="E9" s="1">
        <v>7</v>
      </c>
      <c r="F9" s="1">
        <f>SUM(B9:E9)</f>
        <v>54</v>
      </c>
    </row>
    <row r="10" spans="1:6" ht="12.75">
      <c r="A10" s="4" t="s">
        <v>132</v>
      </c>
      <c r="B10" s="6">
        <v>322552.5</v>
      </c>
      <c r="C10" s="6">
        <v>44398.48</v>
      </c>
      <c r="D10" s="6">
        <v>71947.98</v>
      </c>
      <c r="E10" s="6">
        <v>74882.89</v>
      </c>
      <c r="F10" s="6">
        <f>SUM(B10:E10)</f>
        <v>513781.85</v>
      </c>
    </row>
    <row r="11" spans="1:6" ht="12.75">
      <c r="A11" s="4" t="s">
        <v>133</v>
      </c>
      <c r="B11" s="6">
        <v>320633.7</v>
      </c>
      <c r="C11" s="6">
        <v>47184.5</v>
      </c>
      <c r="D11" s="6">
        <v>82325</v>
      </c>
      <c r="E11" s="6">
        <v>85789.75</v>
      </c>
      <c r="F11" s="6">
        <f>SUM(B11:E11)</f>
        <v>535932.95</v>
      </c>
    </row>
    <row r="12" spans="1:6" ht="12.75">
      <c r="A12" s="4" t="s">
        <v>134</v>
      </c>
      <c r="B12" s="6">
        <f>B11-B10</f>
        <v>-1918.7999999999884</v>
      </c>
      <c r="C12" s="6">
        <f>C11-C10</f>
        <v>2786.019999999997</v>
      </c>
      <c r="D12" s="6">
        <f>D11-D10</f>
        <v>10377.020000000004</v>
      </c>
      <c r="E12" s="6">
        <f>E11-E10</f>
        <v>10906.86</v>
      </c>
      <c r="F12" s="6">
        <f>SUM(B12:E12)</f>
        <v>22151.100000000013</v>
      </c>
    </row>
    <row r="13" ht="12.75">
      <c r="A13" s="4" t="s">
        <v>137</v>
      </c>
    </row>
    <row r="14" spans="1:6" ht="12.75">
      <c r="A14" s="4" t="s">
        <v>131</v>
      </c>
      <c r="B14" s="1">
        <v>21</v>
      </c>
      <c r="C14" s="1">
        <v>5</v>
      </c>
      <c r="D14" s="1">
        <v>0</v>
      </c>
      <c r="E14" s="1">
        <v>0</v>
      </c>
      <c r="F14" s="1">
        <f>SUM(B14:E14)</f>
        <v>26</v>
      </c>
    </row>
    <row r="15" spans="1:6" ht="12.75">
      <c r="A15" s="4" t="s">
        <v>132</v>
      </c>
      <c r="B15" s="6">
        <v>429983.94</v>
      </c>
      <c r="C15" s="6">
        <v>110935.86</v>
      </c>
      <c r="D15" s="6">
        <v>0</v>
      </c>
      <c r="E15" s="6">
        <v>0</v>
      </c>
      <c r="F15" s="6">
        <f>SUM(B15:E15)</f>
        <v>540919.8</v>
      </c>
    </row>
    <row r="16" spans="1:6" ht="12.75">
      <c r="A16" s="4" t="s">
        <v>133</v>
      </c>
      <c r="B16" s="6">
        <v>300925</v>
      </c>
      <c r="C16" s="6">
        <v>116825</v>
      </c>
      <c r="D16" s="6">
        <v>0</v>
      </c>
      <c r="E16" s="6">
        <v>0</v>
      </c>
      <c r="F16" s="6">
        <f>SUM(B16:E16)</f>
        <v>417750</v>
      </c>
    </row>
    <row r="17" spans="1:6" ht="13.5" thickBot="1">
      <c r="A17" s="4" t="s">
        <v>134</v>
      </c>
      <c r="B17" s="6">
        <f>B16-B15</f>
        <v>-129058.94</v>
      </c>
      <c r="C17" s="6">
        <f>C16-C15</f>
        <v>5889.139999999999</v>
      </c>
      <c r="D17" s="6">
        <f>D16-D15</f>
        <v>0</v>
      </c>
      <c r="E17" s="6">
        <f>E16-E15</f>
        <v>0</v>
      </c>
      <c r="F17" s="6">
        <f>SUM(B17:E17)</f>
        <v>-123169.8</v>
      </c>
    </row>
    <row r="18" spans="1:6" s="4" customFormat="1" ht="14.25" thickBot="1" thickTop="1">
      <c r="A18" s="7" t="s">
        <v>125</v>
      </c>
      <c r="B18" s="8" t="s">
        <v>124</v>
      </c>
      <c r="C18" s="8" t="s">
        <v>127</v>
      </c>
      <c r="D18" s="8" t="s">
        <v>128</v>
      </c>
      <c r="E18" s="8" t="s">
        <v>129</v>
      </c>
      <c r="F18" s="8" t="s">
        <v>130</v>
      </c>
    </row>
    <row r="19" spans="1:6" s="4" customFormat="1" ht="13.5" thickTop="1">
      <c r="A19" s="4" t="s">
        <v>131</v>
      </c>
      <c r="B19" s="2">
        <f aca="true" t="shared" si="0" ref="B19:F20">B4+B9+B14</f>
        <v>89</v>
      </c>
      <c r="C19" s="2">
        <f t="shared" si="0"/>
        <v>20</v>
      </c>
      <c r="D19" s="2">
        <f t="shared" si="0"/>
        <v>12</v>
      </c>
      <c r="E19" s="2">
        <f t="shared" si="0"/>
        <v>7</v>
      </c>
      <c r="F19" s="2">
        <f t="shared" si="0"/>
        <v>128</v>
      </c>
    </row>
    <row r="20" spans="1:6" s="4" customFormat="1" ht="12.75">
      <c r="A20" s="4" t="s">
        <v>132</v>
      </c>
      <c r="B20" s="5">
        <f t="shared" si="0"/>
        <v>955088.44</v>
      </c>
      <c r="C20" s="5">
        <f t="shared" si="0"/>
        <v>238932.68</v>
      </c>
      <c r="D20" s="5">
        <f t="shared" si="0"/>
        <v>119840.39</v>
      </c>
      <c r="E20" s="5">
        <f t="shared" si="0"/>
        <v>74882.89</v>
      </c>
      <c r="F20" s="5">
        <f t="shared" si="0"/>
        <v>1388744.4</v>
      </c>
    </row>
    <row r="21" spans="1:6" s="4" customFormat="1" ht="12.75">
      <c r="A21" s="4" t="s">
        <v>133</v>
      </c>
      <c r="B21" s="5">
        <f aca="true" t="shared" si="1" ref="B21:F22">B6+B11+B16</f>
        <v>866109.7</v>
      </c>
      <c r="C21" s="5">
        <f t="shared" si="1"/>
        <v>247534.5</v>
      </c>
      <c r="D21" s="5">
        <f t="shared" si="1"/>
        <v>130275</v>
      </c>
      <c r="E21" s="5">
        <f t="shared" si="1"/>
        <v>85789.75</v>
      </c>
      <c r="F21" s="5">
        <f t="shared" si="1"/>
        <v>1329708.95</v>
      </c>
    </row>
    <row r="22" spans="1:6" s="4" customFormat="1" ht="12.75">
      <c r="A22" s="4" t="s">
        <v>134</v>
      </c>
      <c r="B22" s="5">
        <f t="shared" si="1"/>
        <v>-88978.73999999999</v>
      </c>
      <c r="C22" s="5">
        <f t="shared" si="1"/>
        <v>8601.82</v>
      </c>
      <c r="D22" s="5">
        <f t="shared" si="1"/>
        <v>10434.61</v>
      </c>
      <c r="E22" s="5">
        <f t="shared" si="1"/>
        <v>10906.86</v>
      </c>
      <c r="F22" s="5">
        <f t="shared" si="1"/>
        <v>-59035.44999999999</v>
      </c>
    </row>
  </sheetData>
  <printOptions gridLines="1" horizontalCentered="1"/>
  <pageMargins left="0.5" right="0.5" top="0.75" bottom="0.75" header="0.5" footer="0.5"/>
  <pageSetup fitToHeight="1" fitToWidth="1"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Carboch</dc:creator>
  <cp:keywords/>
  <dc:description/>
  <cp:lastModifiedBy>John Carboch</cp:lastModifiedBy>
  <dcterms:created xsi:type="dcterms:W3CDTF">2004-08-18T19:21:01Z</dcterms:created>
  <dcterms:modified xsi:type="dcterms:W3CDTF">2015-07-16T14:14:02Z</dcterms:modified>
  <cp:category/>
  <cp:version/>
  <cp:contentType/>
  <cp:contentStatus/>
</cp:coreProperties>
</file>